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時間配分" sheetId="1" state="visible" r:id="rId1"/>
  </sheets>
  <definedNames>
    <definedName name="_xlnm.Print_Area" localSheetId="0">'時間配分'!$A$1:$H$34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Noto Sans CJK JP"/>
      <b val="1"/>
      <sz val="15"/>
    </font>
    <font>
      <name val="Noto Sans CJK JP"/>
      <sz val="9"/>
    </font>
    <font>
      <name val="Noto Sans CJK JP"/>
      <b val="1"/>
      <sz val="10"/>
    </font>
    <font>
      <name val="Noto Sans CJK JP"/>
      <sz val="10"/>
    </font>
    <font>
      <name val="Noto Sans CJK JP"/>
      <b val="1"/>
      <sz val="9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F0F1F5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20" fontId="4" fillId="2" borderId="1" pivotButton="0" quotePrefix="0" xfId="0"/>
    <xf numFmtId="0" fontId="3" fillId="3" borderId="0" applyAlignment="1" pivotButton="0" quotePrefix="0" xfId="0">
      <alignment horizontal="center" vertical="center"/>
    </xf>
    <xf numFmtId="0" fontId="4" fillId="0" borderId="1" pivotButton="0" quotePrefix="0" xfId="0"/>
    <xf numFmtId="20" fontId="4" fillId="0" borderId="1" pivotButton="0" quotePrefix="0" xfId="0"/>
    <xf numFmtId="20" fontId="3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B91C1C"/>
      </font>
      <fill>
        <patternFill patternType="solid">
          <fgColor rgb="00FEE2E2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6" customWidth="1" min="2" max="2"/>
    <col width="12" customWidth="1" min="3" max="3"/>
    <col width="14" customWidth="1" min="4" max="4"/>
    <col width="14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会議アジェンダ 時間配分シート</t>
        </is>
      </c>
    </row>
    <row r="2">
      <c r="A2" s="2" t="inlineStr">
        <is>
          <t>黄色のセルだけ入力します。合計・残り時間・開始/終了時刻は自動で計算されます。</t>
        </is>
      </c>
    </row>
    <row r="4">
      <c r="B4" s="3" t="inlineStr">
        <is>
          <t>会議名</t>
        </is>
      </c>
      <c r="C4" s="4" t="inlineStr">
        <is>
          <t>週次定例</t>
        </is>
      </c>
    </row>
    <row r="5">
      <c r="B5" s="3" t="inlineStr">
        <is>
          <t>開始時刻</t>
        </is>
      </c>
      <c r="C5" s="5">
        <f>TIME(10,0,0)</f>
        <v/>
      </c>
    </row>
    <row r="6">
      <c r="B6" s="3" t="inlineStr">
        <is>
          <t>会議の長さ（分）</t>
        </is>
      </c>
      <c r="C6" s="4" t="n">
        <v>60</v>
      </c>
    </row>
    <row r="7">
      <c r="B7" s="3" t="inlineStr">
        <is>
          <t>締めの確認に残す時間（分）</t>
        </is>
      </c>
      <c r="C7" s="4" t="n">
        <v>5</v>
      </c>
    </row>
    <row r="9">
      <c r="A9" s="6" t="inlineStr">
        <is>
          <t>No.</t>
        </is>
      </c>
      <c r="B9" s="6" t="inlineStr">
        <is>
          <t>議題</t>
        </is>
      </c>
      <c r="C9" s="6" t="inlineStr">
        <is>
          <t>種別</t>
        </is>
      </c>
      <c r="D9" s="6" t="inlineStr">
        <is>
          <t>担当</t>
        </is>
      </c>
      <c r="E9" s="6" t="inlineStr">
        <is>
          <t>決定者</t>
        </is>
      </c>
      <c r="F9" s="6" t="inlineStr">
        <is>
          <t>分</t>
        </is>
      </c>
      <c r="G9" s="6" t="inlineStr">
        <is>
          <t>開始</t>
        </is>
      </c>
      <c r="H9" s="6" t="inlineStr">
        <is>
          <t>終了</t>
        </is>
      </c>
    </row>
    <row r="10">
      <c r="A10" s="7" t="n">
        <v>1</v>
      </c>
      <c r="B10" s="4" t="inlineStr">
        <is>
          <t>前回ToDoと今日の到達点</t>
        </is>
      </c>
      <c r="C10" s="4" t="inlineStr">
        <is>
          <t>共有</t>
        </is>
      </c>
      <c r="D10" s="4" t="inlineStr">
        <is>
          <t>進行</t>
        </is>
      </c>
      <c r="E10" s="4" t="inlineStr"/>
      <c r="F10" s="4" t="n">
        <v>5</v>
      </c>
      <c r="G10" s="8">
        <f>IF(F10="","",$C$5+0/1440)</f>
        <v/>
      </c>
      <c r="H10" s="8">
        <f>IF(F10="","",G10+F10/1440)</f>
        <v/>
      </c>
    </row>
    <row r="11">
      <c r="A11" s="7" t="n">
        <v>2</v>
      </c>
      <c r="B11" s="4" t="inlineStr">
        <is>
          <t>計画との差分の共有</t>
        </is>
      </c>
      <c r="C11" s="4" t="inlineStr">
        <is>
          <t>共有</t>
        </is>
      </c>
      <c r="D11" s="4" t="inlineStr">
        <is>
          <t>各担当</t>
        </is>
      </c>
      <c r="E11" s="4" t="inlineStr"/>
      <c r="F11" s="4" t="n">
        <v>10</v>
      </c>
      <c r="G11" s="8">
        <f>IF(F11="","",$C$5+SUM($F$10:F10)/1440)</f>
        <v/>
      </c>
      <c r="H11" s="8">
        <f>IF(F11="","",G11+F11/1440)</f>
        <v/>
      </c>
    </row>
    <row r="12">
      <c r="A12" s="7" t="n">
        <v>3</v>
      </c>
      <c r="B12" s="4" t="inlineStr">
        <is>
          <t>優先課題A：原因と対応案</t>
        </is>
      </c>
      <c r="C12" s="4" t="inlineStr">
        <is>
          <t>相談</t>
        </is>
      </c>
      <c r="D12" s="4" t="inlineStr">
        <is>
          <t>責任者</t>
        </is>
      </c>
      <c r="E12" s="4" t="inlineStr"/>
      <c r="F12" s="4" t="n">
        <v>10</v>
      </c>
      <c r="G12" s="8">
        <f>IF(F12="","",$C$5+SUM($F$10:F11)/1440)</f>
        <v/>
      </c>
      <c r="H12" s="8">
        <f>IF(F12="","",G12+F12/1440)</f>
        <v/>
      </c>
    </row>
    <row r="13">
      <c r="A13" s="7" t="n">
        <v>4</v>
      </c>
      <c r="B13" s="4" t="inlineStr">
        <is>
          <t>優先課題B：公開日の判断</t>
        </is>
      </c>
      <c r="C13" s="4" t="inlineStr">
        <is>
          <t>決定</t>
        </is>
      </c>
      <c r="D13" s="4" t="inlineStr">
        <is>
          <t>責任者</t>
        </is>
      </c>
      <c r="E13" s="4" t="inlineStr">
        <is>
          <t>部長</t>
        </is>
      </c>
      <c r="F13" s="4" t="n">
        <v>10</v>
      </c>
      <c r="G13" s="8">
        <f>IF(F13="","",$C$5+SUM($F$10:F12)/1440)</f>
        <v/>
      </c>
      <c r="H13" s="8">
        <f>IF(F13="","",G13+F13/1440)</f>
        <v/>
      </c>
    </row>
    <row r="14">
      <c r="A14" s="7" t="n">
        <v>5</v>
      </c>
      <c r="B14" s="4" t="inlineStr">
        <is>
          <t>次の計画とリスク</t>
        </is>
      </c>
      <c r="C14" s="4" t="inlineStr">
        <is>
          <t>決定</t>
        </is>
      </c>
      <c r="D14" s="4" t="inlineStr">
        <is>
          <t>PM</t>
        </is>
      </c>
      <c r="E14" s="4" t="inlineStr">
        <is>
          <t>部長</t>
        </is>
      </c>
      <c r="F14" s="4" t="n">
        <v>15</v>
      </c>
      <c r="G14" s="8">
        <f>IF(F14="","",$C$5+SUM($F$10:F13)/1440)</f>
        <v/>
      </c>
      <c r="H14" s="8">
        <f>IF(F14="","",G14+F14/1440)</f>
        <v/>
      </c>
    </row>
    <row r="15">
      <c r="A15" s="7" t="n">
        <v>6</v>
      </c>
      <c r="B15" s="4" t="n"/>
      <c r="C15" s="4" t="n"/>
      <c r="D15" s="4" t="n"/>
      <c r="E15" s="4" t="n"/>
      <c r="F15" s="4" t="n"/>
      <c r="G15" s="8">
        <f>IF(F15="","",$C$5+SUM($F$10:F14)/1440)</f>
        <v/>
      </c>
      <c r="H15" s="8">
        <f>IF(F15="","",G15+F15/1440)</f>
        <v/>
      </c>
    </row>
    <row r="16">
      <c r="A16" s="7" t="n">
        <v>7</v>
      </c>
      <c r="B16" s="4" t="n"/>
      <c r="C16" s="4" t="n"/>
      <c r="D16" s="4" t="n"/>
      <c r="E16" s="4" t="n"/>
      <c r="F16" s="4" t="n"/>
      <c r="G16" s="8">
        <f>IF(F16="","",$C$5+SUM($F$10:F15)/1440)</f>
        <v/>
      </c>
      <c r="H16" s="8">
        <f>IF(F16="","",G16+F16/1440)</f>
        <v/>
      </c>
    </row>
    <row r="17">
      <c r="A17" s="7" t="n">
        <v>8</v>
      </c>
      <c r="B17" s="4" t="n"/>
      <c r="C17" s="4" t="n"/>
      <c r="D17" s="4" t="n"/>
      <c r="E17" s="4" t="n"/>
      <c r="F17" s="4" t="n"/>
      <c r="G17" s="8">
        <f>IF(F17="","",$C$5+SUM($F$10:F16)/1440)</f>
        <v/>
      </c>
      <c r="H17" s="8">
        <f>IF(F17="","",G17+F17/1440)</f>
        <v/>
      </c>
    </row>
    <row r="18">
      <c r="A18" s="7" t="n">
        <v>9</v>
      </c>
      <c r="B18" s="4" t="n"/>
      <c r="C18" s="4" t="n"/>
      <c r="D18" s="4" t="n"/>
      <c r="E18" s="4" t="n"/>
      <c r="F18" s="4" t="n"/>
      <c r="G18" s="8">
        <f>IF(F18="","",$C$5+SUM($F$10:F17)/1440)</f>
        <v/>
      </c>
      <c r="H18" s="8">
        <f>IF(F18="","",G18+F18/1440)</f>
        <v/>
      </c>
    </row>
    <row r="19">
      <c r="A19" s="7" t="n">
        <v>10</v>
      </c>
      <c r="B19" s="4" t="n"/>
      <c r="C19" s="4" t="n"/>
      <c r="D19" s="4" t="n"/>
      <c r="E19" s="4" t="n"/>
      <c r="F19" s="4" t="n"/>
      <c r="G19" s="8">
        <f>IF(F19="","",$C$5+SUM($F$10:F18)/1440)</f>
        <v/>
      </c>
      <c r="H19" s="8">
        <f>IF(F19="","",G19+F19/1440)</f>
        <v/>
      </c>
    </row>
    <row r="21">
      <c r="B21" s="3" t="inlineStr">
        <is>
          <t>議題の合計（分）</t>
        </is>
      </c>
      <c r="C21" s="3">
        <f>SUM(F10:F19)</f>
        <v/>
      </c>
    </row>
    <row r="22">
      <c r="B22" s="3" t="inlineStr">
        <is>
          <t>締めの確認（分）</t>
        </is>
      </c>
      <c r="C22" s="3">
        <f>C7</f>
        <v/>
      </c>
    </row>
    <row r="23">
      <c r="B23" s="3" t="inlineStr">
        <is>
          <t>残り時間（分）</t>
        </is>
      </c>
      <c r="C23" s="3">
        <f>C6-C21-C22</f>
        <v/>
      </c>
    </row>
    <row r="24">
      <c r="B24" s="3" t="inlineStr">
        <is>
          <t>判定</t>
        </is>
      </c>
      <c r="C24" s="3">
        <f>IF(C23&lt;0,"時間超過："&amp;-C23&amp;"分削ってください",IF(C23=0,"ちょうど収まります","余裕："&amp;C23&amp;"分"))</f>
        <v/>
      </c>
    </row>
    <row r="25">
      <c r="B25" s="3" t="inlineStr">
        <is>
          <t>決定する議題の数</t>
        </is>
      </c>
      <c r="C25" s="3">
        <f>COUNTIF(C10:C19,"決定")</f>
        <v/>
      </c>
    </row>
    <row r="26">
      <c r="B26" s="3" t="inlineStr">
        <is>
          <t>終了予定時刻</t>
        </is>
      </c>
      <c r="C26" s="9">
        <f>C5+(C6)/1440</f>
        <v/>
      </c>
    </row>
    <row r="29">
      <c r="B29" s="10" t="inlineStr">
        <is>
          <t>使い方のめやす（Klangの推奨）</t>
        </is>
      </c>
    </row>
    <row r="30">
      <c r="B30" s="2" t="inlineStr">
        <is>
          <t>・「決定」の議題は30分の会議で1〜2件、60分で2〜3件までにすると、結論まで進めやすくなります。</t>
        </is>
      </c>
    </row>
    <row r="31">
      <c r="B31" s="2" t="inlineStr">
        <is>
          <t>・最後の5分は、決定事項・担当・期限の読み合わせに残します。</t>
        </is>
      </c>
    </row>
    <row r="32">
      <c r="B32" s="2" t="inlineStr">
        <is>
          <t>・種別が「決定」なのに決定者が空欄の議題は、会議前に決定者を決めてください。</t>
        </is>
      </c>
    </row>
    <row r="33">
      <c r="B33" s="2" t="inlineStr">
        <is>
          <t>Klang  |  jp.klang.ai/resources/meeting-agenda-templates/</t>
        </is>
      </c>
    </row>
  </sheetData>
  <conditionalFormatting sqref="C23:C24">
    <cfRule type="expression" priority="1" dxfId="0">
      <formula>$C$23&lt;0</formula>
    </cfRule>
  </conditionalFormatting>
  <conditionalFormatting sqref="E10:E19">
    <cfRule type="expression" priority="2" dxfId="1">
      <formula>AND($C10="決定",$E10="")</formula>
    </cfRule>
  </conditionalFormatting>
  <dataValidations count="1">
    <dataValidation sqref="C10 C11 C12 C13 C14 C15 C16 C17 C18 C19" showDropDown="0" showInputMessage="0" showErrorMessage="0" allowBlank="1" type="list">
      <formula1>"共有,相談,決定"</formula1>
    </dataValidation>
  </dataValidations>
  <pageMargins left="0.5" right="0.5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2026-09-30T21:45:50Z</dcterms:created>
  <dcterms:modified xmlns:dcterms="http://purl.org/dc/terms/" xmlns:xsi="http://www.w3.org/2001/XMLSchema-instance" xsi:type="dcterms:W3CDTF">2026-09-30T21:45:50Z</dcterms:modified>
</cp:coreProperties>
</file>